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دس - الصحة والسلامة\"/>
    </mc:Choice>
  </mc:AlternateContent>
  <bookViews>
    <workbookView xWindow="0" yWindow="0" windowWidth="24000" windowHeight="9300"/>
  </bookViews>
  <sheets>
    <sheet name="جدول 02-06 Table " sheetId="1" r:id="rId1"/>
  </sheets>
  <definedNames>
    <definedName name="_xlnm.Print_Area" localSheetId="0">'جدول 02-06 Table 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L24" i="1"/>
  <c r="L25" i="1" s="1"/>
  <c r="K24" i="1"/>
  <c r="K25" i="1" s="1"/>
  <c r="J24" i="1"/>
  <c r="J25" i="1" s="1"/>
  <c r="I24" i="1"/>
  <c r="I25" i="1" s="1"/>
  <c r="H24" i="1"/>
  <c r="H25" i="1" s="1"/>
  <c r="G24" i="1"/>
  <c r="F24" i="1"/>
  <c r="D24" i="1"/>
  <c r="D25" i="1" s="1"/>
  <c r="C24" i="1"/>
  <c r="C25" i="1" s="1"/>
  <c r="B24" i="1"/>
  <c r="B25" i="1" s="1"/>
  <c r="E25" i="1" s="1"/>
  <c r="E23" i="1"/>
  <c r="M23" i="1" s="1"/>
  <c r="E22" i="1"/>
  <c r="M22" i="1" s="1"/>
  <c r="M21" i="1"/>
  <c r="E21" i="1"/>
  <c r="E20" i="1"/>
  <c r="M20" i="1" s="1"/>
  <c r="E19" i="1"/>
  <c r="M19" i="1" s="1"/>
  <c r="L17" i="1"/>
  <c r="K17" i="1"/>
  <c r="J17" i="1"/>
  <c r="I17" i="1"/>
  <c r="H17" i="1"/>
  <c r="G17" i="1"/>
  <c r="F17" i="1"/>
  <c r="D17" i="1"/>
  <c r="C17" i="1"/>
  <c r="B17" i="1"/>
  <c r="E17" i="1" s="1"/>
  <c r="M17" i="1" s="1"/>
  <c r="M16" i="1"/>
  <c r="M15" i="1"/>
  <c r="M14" i="1"/>
  <c r="M13" i="1"/>
  <c r="M12" i="1"/>
  <c r="M11" i="1"/>
  <c r="M10" i="1"/>
  <c r="M25" i="1" l="1"/>
  <c r="E24" i="1"/>
  <c r="M24" i="1" s="1"/>
</calcChain>
</file>

<file path=xl/sharedStrings.xml><?xml version="1.0" encoding="utf-8"?>
<sst xmlns="http://schemas.openxmlformats.org/spreadsheetml/2006/main" count="84" uniqueCount="59">
  <si>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</si>
  <si>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</si>
  <si>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r>
      <t xml:space="preserve"> (2017)</t>
    </r>
    <r>
      <rPr>
        <b/>
        <sz val="1"/>
        <rFont val="Dubai"/>
        <family val="2"/>
      </rPr>
      <t>`</t>
    </r>
  </si>
  <si>
    <t>جـــدول ( 02 - 06 ) Table</t>
  </si>
  <si>
    <t>الأطبـاء البشريين    Physicians</t>
  </si>
  <si>
    <t>أطباء الأسنان*
*Dentists</t>
  </si>
  <si>
    <t>فنيو الأسنان* 
*Dental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</si>
  <si>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</si>
  <si>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</si>
  <si>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</si>
  <si>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</si>
  <si>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 xml:space="preserve"> آخرون**
**Others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</si>
  <si>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</si>
  <si>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</si>
  <si>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</si>
  <si>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</si>
  <si>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</si>
  <si>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</si>
  <si>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</si>
  <si>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t>الاتحادي :</t>
  </si>
  <si>
    <t>Federal :</t>
  </si>
  <si>
    <t>مستشفى البراحة</t>
  </si>
  <si>
    <t xml:space="preserve"> -</t>
  </si>
  <si>
    <t>Al Braha Hospital</t>
  </si>
  <si>
    <t>مستشفى الأمل</t>
  </si>
  <si>
    <t>Al Amal Hospital</t>
  </si>
  <si>
    <t>المراكز الصحية (8 مراكز)</t>
  </si>
  <si>
    <t>Health Centers (8 Centers)</t>
  </si>
  <si>
    <t xml:space="preserve">مركز طب الأسنان </t>
  </si>
  <si>
    <t xml:space="preserve"> Dental Center</t>
  </si>
  <si>
    <t xml:space="preserve">الصحة المدرسية </t>
  </si>
  <si>
    <t xml:space="preserve">School Healthcare 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</si>
  <si>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</si>
  <si>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</si>
  <si>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</si>
  <si>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</si>
  <si>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</si>
  <si>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</si>
  <si>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</si>
  <si>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</si>
  <si>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</si>
  <si>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 xml:space="preserve"> =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</si>
  <si>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</si>
  <si>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</si>
  <si>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</si>
  <si>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</si>
  <si>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</si>
  <si>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</si>
  <si>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</si>
  <si>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مراكز الرعاية الأولية
والمراكز الصحية المتخصصة</t>
  </si>
  <si>
    <t>Primary Healthcare Centers
&amp; Speciality Centers</t>
  </si>
  <si>
    <t xml:space="preserve">المجموع العام </t>
  </si>
  <si>
    <t xml:space="preserve">Grand Total </t>
  </si>
  <si>
    <t xml:space="preserve">* أطباء الأسنان وفنيو الأسنان في القطاع المحلي تحت الرعاية الصحية الأولية </t>
  </si>
  <si>
    <t xml:space="preserve">* Dentists and Dental Technicians in the Local Sector are Under Primary Healthcare Centers </t>
  </si>
  <si>
    <t>** يشمل العمال</t>
  </si>
  <si>
    <t>* Including  Laborers</t>
  </si>
  <si>
    <t xml:space="preserve">   المصدر : وزارة الصحة
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</si>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</sst>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د.إ.&quot;\ * #,##0.00_-;_-&quot;د.إ.&quot;\ * #,##0.00\-;_-&quot;د.إ.&quot;\ * &quot;-&quot;??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theme="0"/>
      </patternFill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0" xfId="1" applyFont="1" applyFill="1" applyAlignment="1">
      <alignment horizontal="right" vertical="center" wrapText="1" indent="1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 readingOrder="2"/>
    </xf>
    <xf numFmtId="0" fontId="17" fillId="3" borderId="3" xfId="1" applyFont="1" applyFill="1" applyBorder="1" applyAlignment="1">
      <alignment horizontal="center" vertical="center" wrapText="1" readingOrder="2"/>
    </xf>
    <xf numFmtId="0" fontId="17" fillId="3" borderId="4" xfId="1" applyFont="1" applyFill="1" applyBorder="1" applyAlignment="1">
      <alignment horizontal="center" vertical="center" wrapText="1" readingOrder="2"/>
    </xf>
    <xf numFmtId="0" fontId="17" fillId="3" borderId="5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164" fontId="17" fillId="3" borderId="8" xfId="2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right" vertical="center" wrapText="1" indent="1"/>
    </xf>
    <xf numFmtId="0" fontId="3" fillId="2" borderId="0" xfId="1" applyFont="1" applyFill="1" applyBorder="1" applyAlignment="1">
      <alignment horizontal="left" vertical="center" wrapText="1" indent="2"/>
    </xf>
    <xf numFmtId="0" fontId="18" fillId="2" borderId="0" xfId="1" applyFont="1" applyFill="1" applyBorder="1" applyAlignment="1">
      <alignment horizontal="left" vertical="center" wrapText="1" indent="1" readingOrder="1"/>
    </xf>
    <xf numFmtId="0" fontId="21" fillId="0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right" vertical="center" wrapText="1" indent="1"/>
    </xf>
    <xf numFmtId="3" fontId="3" fillId="3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left" vertical="center" wrapText="1" indent="1"/>
    </xf>
    <xf numFmtId="3" fontId="16" fillId="3" borderId="0" xfId="1" applyNumberFormat="1" applyFont="1" applyFill="1" applyBorder="1" applyAlignment="1">
      <alignment horizontal="left" vertical="center" wrapText="1" indent="1"/>
    </xf>
    <xf numFmtId="3" fontId="3" fillId="3" borderId="0" xfId="1" applyNumberFormat="1" applyFont="1" applyFill="1" applyBorder="1" applyAlignment="1">
      <alignment horizontal="left" vertical="center" wrapText="1" indent="2"/>
    </xf>
    <xf numFmtId="0" fontId="5" fillId="3" borderId="0" xfId="1" applyFont="1" applyFill="1" applyBorder="1" applyAlignment="1">
      <alignment horizontal="left" vertical="center" wrapText="1" indent="1" readingOrder="1"/>
    </xf>
    <xf numFmtId="0" fontId="3" fillId="2" borderId="0" xfId="1" applyFont="1" applyFill="1" applyBorder="1" applyAlignment="1">
      <alignment horizontal="right" vertical="center" wrapText="1" indent="1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left" vertical="center" wrapText="1" indent="1"/>
    </xf>
    <xf numFmtId="3" fontId="16" fillId="2" borderId="0" xfId="1" applyNumberFormat="1" applyFont="1" applyFill="1" applyBorder="1" applyAlignment="1">
      <alignment horizontal="left" vertical="center" wrapText="1" indent="1"/>
    </xf>
    <xf numFmtId="3" fontId="3" fillId="2" borderId="0" xfId="1" applyNumberFormat="1" applyFont="1" applyFill="1" applyBorder="1" applyAlignment="1">
      <alignment horizontal="left" vertical="center" wrapText="1" indent="2"/>
    </xf>
    <xf numFmtId="3" fontId="5" fillId="2" borderId="0" xfId="1" applyNumberFormat="1" applyFont="1" applyFill="1" applyBorder="1" applyAlignment="1">
      <alignment horizontal="left" vertical="center" wrapText="1" indent="1" readingOrder="1"/>
    </xf>
    <xf numFmtId="3" fontId="5" fillId="3" borderId="0" xfId="1" applyNumberFormat="1" applyFont="1" applyFill="1" applyBorder="1" applyAlignment="1">
      <alignment horizontal="left" vertical="center" wrapText="1" indent="1" readingOrder="1"/>
    </xf>
    <xf numFmtId="0" fontId="3" fillId="0" borderId="0" xfId="1" applyFont="1" applyFill="1" applyBorder="1" applyAlignment="1">
      <alignment horizontal="right" vertical="center" wrapText="1" indent="1"/>
    </xf>
    <xf numFmtId="3" fontId="3" fillId="2" borderId="0" xfId="1" applyNumberFormat="1" applyFont="1" applyFill="1" applyBorder="1" applyAlignment="1">
      <alignment horizontal="right" vertical="center" wrapText="1" indent="1"/>
    </xf>
    <xf numFmtId="3" fontId="16" fillId="4" borderId="0" xfId="1" applyNumberFormat="1" applyFont="1" applyFill="1" applyBorder="1" applyAlignment="1">
      <alignment horizontal="left" vertical="center" wrapText="1" indent="1"/>
    </xf>
    <xf numFmtId="3" fontId="5" fillId="5" borderId="0" xfId="1" applyNumberFormat="1" applyFont="1" applyFill="1" applyBorder="1" applyAlignment="1">
      <alignment horizontal="left" vertical="center" wrapText="1" indent="1" readingOrder="1"/>
    </xf>
    <xf numFmtId="3" fontId="3" fillId="3" borderId="0" xfId="1" applyNumberFormat="1" applyFont="1" applyFill="1" applyBorder="1" applyAlignment="1">
      <alignment horizontal="right" vertical="center" wrapText="1" indent="1"/>
    </xf>
    <xf numFmtId="0" fontId="5" fillId="2" borderId="0" xfId="1" applyFont="1" applyFill="1" applyBorder="1" applyAlignment="1">
      <alignment horizontal="left" vertical="center" wrapText="1" indent="1"/>
    </xf>
    <xf numFmtId="0" fontId="16" fillId="2" borderId="3" xfId="1" applyFont="1" applyFill="1" applyBorder="1" applyAlignment="1">
      <alignment horizontal="right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left" vertical="center" wrapText="1" indent="1"/>
    </xf>
    <xf numFmtId="3" fontId="16" fillId="2" borderId="3" xfId="1" applyNumberFormat="1" applyFont="1" applyFill="1" applyBorder="1" applyAlignment="1">
      <alignment horizontal="left" vertical="center" wrapText="1" indent="1"/>
    </xf>
    <xf numFmtId="3" fontId="3" fillId="2" borderId="3" xfId="1" applyNumberFormat="1" applyFont="1" applyFill="1" applyBorder="1" applyAlignment="1">
      <alignment horizontal="left" vertical="center" wrapText="1" indent="2"/>
    </xf>
    <xf numFmtId="3" fontId="18" fillId="2" borderId="3" xfId="1" applyNumberFormat="1" applyFont="1" applyFill="1" applyBorder="1" applyAlignment="1">
      <alignment horizontal="left" vertical="center" wrapText="1" indent="1" readingOrder="1"/>
    </xf>
    <xf numFmtId="0" fontId="16" fillId="6" borderId="0" xfId="1" applyFont="1" applyFill="1" applyBorder="1" applyAlignment="1">
      <alignment vertical="center" wrapText="1"/>
    </xf>
    <xf numFmtId="0" fontId="17" fillId="7" borderId="0" xfId="1" applyFont="1" applyFill="1" applyBorder="1" applyAlignment="1">
      <alignment vertical="center" wrapText="1"/>
    </xf>
    <xf numFmtId="0" fontId="17" fillId="7" borderId="0" xfId="1" applyFont="1" applyFill="1" applyBorder="1" applyAlignment="1">
      <alignment vertical="center"/>
    </xf>
    <xf numFmtId="0" fontId="18" fillId="7" borderId="0" xfId="1" applyFont="1" applyFill="1" applyBorder="1" applyAlignment="1">
      <alignment vertical="center"/>
    </xf>
    <xf numFmtId="0" fontId="20" fillId="7" borderId="0" xfId="1" applyFont="1" applyFill="1" applyBorder="1" applyAlignment="1">
      <alignment vertical="center"/>
    </xf>
    <xf numFmtId="0" fontId="16" fillId="3" borderId="0" xfId="1" applyFont="1" applyFill="1" applyBorder="1" applyAlignment="1">
      <alignment horizontal="right" vertical="center" wrapText="1" indent="1"/>
    </xf>
    <xf numFmtId="3" fontId="16" fillId="3" borderId="0" xfId="1" applyNumberFormat="1" applyFont="1" applyFill="1" applyBorder="1" applyAlignment="1">
      <alignment horizontal="left" vertical="center" wrapText="1" indent="2"/>
    </xf>
    <xf numFmtId="3" fontId="18" fillId="3" borderId="0" xfId="1" applyNumberFormat="1" applyFont="1" applyFill="1" applyBorder="1" applyAlignment="1">
      <alignment horizontal="left" vertical="center" wrapText="1" indent="1" readingOrder="1"/>
    </xf>
    <xf numFmtId="0" fontId="16" fillId="2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3" fontId="3" fillId="2" borderId="0" xfId="1" quotePrefix="1" applyNumberFormat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vertical="center" wrapText="1"/>
    </xf>
    <xf numFmtId="0" fontId="4" fillId="7" borderId="0" xfId="1" applyFont="1" applyFill="1" applyBorder="1" applyAlignment="1">
      <alignment vertical="center" wrapText="1"/>
    </xf>
    <xf numFmtId="0" fontId="4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21" fillId="7" borderId="0" xfId="1" applyFont="1" applyFill="1" applyBorder="1" applyAlignment="1">
      <alignment vertical="center"/>
    </xf>
    <xf numFmtId="3" fontId="16" fillId="2" borderId="0" xfId="1" applyNumberFormat="1" applyFont="1" applyFill="1" applyBorder="1" applyAlignment="1">
      <alignment horizontal="left" vertical="center" wrapText="1" indent="1" readingOrder="1"/>
    </xf>
    <xf numFmtId="3" fontId="3" fillId="3" borderId="0" xfId="1" applyNumberFormat="1" applyFont="1" applyFill="1" applyBorder="1" applyAlignment="1">
      <alignment horizontal="right" vertical="center" wrapText="1" indent="2"/>
    </xf>
    <xf numFmtId="3" fontId="16" fillId="3" borderId="0" xfId="1" applyNumberFormat="1" applyFont="1" applyFill="1" applyBorder="1" applyAlignment="1">
      <alignment horizontal="left" vertical="center" wrapText="1" indent="1" readingOrder="1"/>
    </xf>
    <xf numFmtId="0" fontId="4" fillId="6" borderId="0" xfId="1" applyFont="1" applyFill="1" applyBorder="1" applyAlignment="1">
      <alignment vertical="center" wrapText="1"/>
    </xf>
    <xf numFmtId="0" fontId="4" fillId="6" borderId="0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21" fillId="6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 indent="1"/>
    </xf>
    <xf numFmtId="3" fontId="16" fillId="0" borderId="0" xfId="1" applyNumberFormat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horizontal="left" vertical="center" wrapText="1" indent="2"/>
    </xf>
    <xf numFmtId="0" fontId="5" fillId="0" borderId="0" xfId="1" applyFont="1" applyFill="1" applyBorder="1" applyAlignment="1">
      <alignment horizontal="left" vertical="center" wrapText="1" indent="1"/>
    </xf>
    <xf numFmtId="0" fontId="16" fillId="3" borderId="3" xfId="1" applyFont="1" applyFill="1" applyBorder="1" applyAlignment="1">
      <alignment horizontal="right" vertical="center" wrapText="1" indent="1"/>
    </xf>
    <xf numFmtId="3" fontId="3" fillId="3" borderId="3" xfId="1" applyNumberFormat="1" applyFont="1" applyFill="1" applyBorder="1" applyAlignment="1">
      <alignment horizontal="right" vertical="center" wrapText="1" indent="2"/>
    </xf>
    <xf numFmtId="3" fontId="3" fillId="3" borderId="3" xfId="1" applyNumberFormat="1" applyFont="1" applyFill="1" applyBorder="1" applyAlignment="1">
      <alignment horizontal="right" vertical="center" wrapText="1" indent="3"/>
    </xf>
    <xf numFmtId="3" fontId="16" fillId="3" borderId="3" xfId="1" applyNumberFormat="1" applyFont="1" applyFill="1" applyBorder="1" applyAlignment="1">
      <alignment horizontal="right" vertical="center" wrapText="1" indent="1"/>
    </xf>
    <xf numFmtId="3" fontId="3" fillId="3" borderId="3" xfId="1" applyNumberFormat="1" applyFont="1" applyFill="1" applyBorder="1" applyAlignment="1">
      <alignment horizontal="left" vertical="center" wrapText="1" indent="2"/>
    </xf>
    <xf numFmtId="3" fontId="3" fillId="3" borderId="3" xfId="1" applyNumberFormat="1" applyFont="1" applyFill="1" applyBorder="1" applyAlignment="1">
      <alignment horizontal="left" vertical="center" wrapText="1" indent="1"/>
    </xf>
    <xf numFmtId="3" fontId="16" fillId="3" borderId="3" xfId="1" applyNumberFormat="1" applyFont="1" applyFill="1" applyBorder="1" applyAlignment="1">
      <alignment horizontal="left" vertical="center" wrapText="1" indent="1"/>
    </xf>
    <xf numFmtId="3" fontId="18" fillId="3" borderId="3" xfId="1" applyNumberFormat="1" applyFont="1" applyFill="1" applyBorder="1" applyAlignment="1">
      <alignment horizontal="left" vertical="center" wrapText="1" indent="1" readingOrder="1"/>
    </xf>
    <xf numFmtId="0" fontId="17" fillId="6" borderId="0" xfId="1" applyFont="1" applyFill="1" applyBorder="1" applyAlignment="1">
      <alignment vertical="center" wrapText="1"/>
    </xf>
    <xf numFmtId="0" fontId="17" fillId="6" borderId="0" xfId="1" applyFont="1" applyFill="1" applyBorder="1" applyAlignment="1">
      <alignment vertical="center"/>
    </xf>
    <xf numFmtId="0" fontId="18" fillId="6" borderId="0" xfId="1" applyFont="1" applyFill="1" applyBorder="1" applyAlignment="1">
      <alignment vertical="center"/>
    </xf>
    <xf numFmtId="0" fontId="20" fillId="6" borderId="0" xfId="1" applyFont="1" applyFill="1" applyBorder="1" applyAlignment="1">
      <alignment vertical="center"/>
    </xf>
    <xf numFmtId="0" fontId="16" fillId="2" borderId="3" xfId="1" applyFont="1" applyFill="1" applyBorder="1" applyAlignment="1">
      <alignment horizontal="right" vertical="center" wrapText="1" indent="1"/>
    </xf>
    <xf numFmtId="3" fontId="16" fillId="2" borderId="3" xfId="1" applyNumberFormat="1" applyFont="1" applyFill="1" applyBorder="1" applyAlignment="1">
      <alignment horizontal="right" vertical="center" wrapText="1" indent="2"/>
    </xf>
    <xf numFmtId="3" fontId="16" fillId="2" borderId="3" xfId="1" applyNumberFormat="1" applyFont="1" applyFill="1" applyBorder="1" applyAlignment="1">
      <alignment horizontal="right" vertical="center" wrapText="1" indent="3"/>
    </xf>
    <xf numFmtId="3" fontId="16" fillId="2" borderId="3" xfId="1" applyNumberFormat="1" applyFont="1" applyFill="1" applyBorder="1" applyAlignment="1">
      <alignment horizontal="right" vertical="center" wrapText="1" indent="1"/>
    </xf>
    <xf numFmtId="3" fontId="16" fillId="2" borderId="3" xfId="1" applyNumberFormat="1" applyFont="1" applyFill="1" applyBorder="1" applyAlignment="1">
      <alignment horizontal="left" vertical="center" wrapText="1" indent="2"/>
    </xf>
    <xf numFmtId="0" fontId="22" fillId="2" borderId="10" xfId="1" applyFont="1" applyFill="1" applyBorder="1" applyAlignment="1">
      <alignment horizontal="right" wrapText="1" readingOrder="2"/>
    </xf>
    <xf numFmtId="0" fontId="23" fillId="2" borderId="1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left" vertical="center" wrapText="1"/>
    </xf>
    <xf numFmtId="3" fontId="22" fillId="2" borderId="0" xfId="1" applyNumberFormat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18360</xdr:rowOff>
    </xdr:from>
    <xdr:ext cx="1876425" cy="66744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324700" y="18360"/>
          <a:ext cx="1876425" cy="66744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228601</xdr:colOff>
      <xdr:row>0</xdr:row>
      <xdr:rowOff>47625</xdr:rowOff>
    </xdr:from>
    <xdr:ext cx="1636837" cy="72390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91562" y="47625"/>
          <a:ext cx="1636837" cy="7239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rightToLeft="1" tabSelected="1" view="pageBreakPreview" topLeftCell="A10" zoomScale="85" zoomScaleNormal="75" zoomScaleSheetLayoutView="85" workbookViewId="0">
      <selection activeCell="P14" sqref="P14"/>
    </sheetView>
  </sheetViews>
  <sheetFormatPr defaultColWidth="9.140625" defaultRowHeight="22.5"/>
  <cols>
    <col min="1" max="1" width="29.28515625" style="1" customWidth="1"/>
    <col min="2" max="2" width="10" style="1" customWidth="1"/>
    <col min="3" max="3" width="9.28515625" style="1" customWidth="1"/>
    <col min="4" max="4" width="10.7109375" style="1" customWidth="1"/>
    <col min="5" max="5" width="8.42578125" style="1" customWidth="1"/>
    <col min="6" max="6" width="8.85546875" style="1" customWidth="1"/>
    <col min="7" max="7" width="10.42578125" style="1" customWidth="1"/>
    <col min="8" max="8" width="13.28515625" style="1" customWidth="1"/>
    <col min="9" max="9" width="8.140625" style="1" customWidth="1"/>
    <col min="10" max="10" width="10.5703125" style="1" customWidth="1"/>
    <col min="11" max="11" width="12.140625" style="1" customWidth="1"/>
    <col min="12" max="12" width="9.140625" style="1" bestFit="1" customWidth="1"/>
    <col min="13" max="13" width="11.85546875" style="1" bestFit="1" customWidth="1"/>
    <col min="14" max="14" width="28.5703125" style="2" customWidth="1"/>
    <col min="15" max="17" width="9.140625" style="2"/>
    <col min="18" max="18" width="9.140625" style="3"/>
    <col min="19" max="20" width="9.140625" style="4"/>
    <col min="21" max="26" width="9.140625" style="5"/>
    <col min="27" max="29" width="9.140625" style="6"/>
    <col min="30" max="16384" width="9.140625" style="7"/>
  </cols>
  <sheetData>
    <row r="1" spans="1:29" ht="42" customHeight="1"/>
    <row r="2" spans="1:29" s="13" customFormat="1" ht="19.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9"/>
      <c r="R2" s="10"/>
      <c r="S2" s="11"/>
      <c r="T2" s="11"/>
      <c r="U2" s="12"/>
      <c r="V2" s="12"/>
      <c r="W2" s="12"/>
      <c r="X2" s="12"/>
      <c r="Y2" s="12"/>
      <c r="Z2" s="12"/>
    </row>
    <row r="3" spans="1:29" s="14" customFormat="1" ht="15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9"/>
      <c r="R3" s="10"/>
      <c r="S3" s="11"/>
      <c r="T3" s="11"/>
      <c r="U3" s="12"/>
      <c r="V3" s="12"/>
      <c r="W3" s="12"/>
      <c r="X3" s="12"/>
      <c r="Y3" s="12"/>
      <c r="Z3" s="12"/>
    </row>
    <row r="4" spans="1:29" s="14" customFormat="1" ht="15.7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9"/>
      <c r="P4" s="9"/>
      <c r="Q4" s="9"/>
      <c r="R4" s="10"/>
      <c r="S4" s="11"/>
      <c r="T4" s="11"/>
      <c r="U4" s="12"/>
      <c r="V4" s="12"/>
      <c r="W4" s="12"/>
      <c r="X4" s="12"/>
      <c r="Y4" s="12"/>
      <c r="Z4" s="12"/>
    </row>
    <row r="5" spans="1:29" s="20" customFormat="1" ht="1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6"/>
      <c r="S5" s="17"/>
      <c r="T5" s="17"/>
      <c r="U5" s="18"/>
      <c r="V5" s="18"/>
      <c r="W5" s="18"/>
      <c r="X5" s="18"/>
      <c r="Y5" s="18"/>
      <c r="Z5" s="18"/>
      <c r="AA5" s="19"/>
      <c r="AB5" s="19"/>
      <c r="AC5" s="19"/>
    </row>
    <row r="6" spans="1:29" s="20" customFormat="1" ht="17.25" customHeight="1">
      <c r="A6" s="21" t="s">
        <v>3</v>
      </c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3"/>
      <c r="O6" s="2"/>
      <c r="P6" s="2"/>
      <c r="Q6" s="2"/>
      <c r="R6" s="16"/>
      <c r="S6" s="17"/>
      <c r="T6" s="17"/>
      <c r="U6" s="18"/>
      <c r="V6" s="18"/>
      <c r="W6" s="18"/>
      <c r="X6" s="18"/>
      <c r="Y6" s="18"/>
      <c r="Z6" s="18"/>
      <c r="AA6" s="19"/>
      <c r="AB6" s="19"/>
      <c r="AC6" s="19"/>
    </row>
    <row r="7" spans="1:29" s="35" customFormat="1" ht="34.5" customHeight="1">
      <c r="A7" s="24"/>
      <c r="B7" s="25" t="s">
        <v>4</v>
      </c>
      <c r="C7" s="26"/>
      <c r="D7" s="26"/>
      <c r="E7" s="27"/>
      <c r="F7" s="28" t="s">
        <v>5</v>
      </c>
      <c r="G7" s="28" t="s">
        <v>6</v>
      </c>
      <c r="H7" s="28" t="s">
        <v>7</v>
      </c>
      <c r="I7" s="28" t="s">
        <v>8</v>
      </c>
      <c r="J7" s="28" t="s">
        <v>9</v>
      </c>
      <c r="K7" s="28" t="s">
        <v>10</v>
      </c>
      <c r="L7" s="28" t="s">
        <v>11</v>
      </c>
      <c r="M7" s="28" t="s">
        <v>12</v>
      </c>
      <c r="N7" s="29"/>
      <c r="O7" s="30"/>
      <c r="P7" s="30"/>
      <c r="Q7" s="30"/>
      <c r="R7" s="31"/>
      <c r="S7" s="32"/>
      <c r="T7" s="32"/>
      <c r="U7" s="33"/>
      <c r="V7" s="33"/>
      <c r="W7" s="33"/>
      <c r="X7" s="33"/>
      <c r="Y7" s="33"/>
      <c r="Z7" s="33"/>
      <c r="AA7" s="34"/>
      <c r="AB7" s="34"/>
      <c r="AC7" s="34"/>
    </row>
    <row r="8" spans="1:29" s="35" customFormat="1" ht="61.5" customHeight="1">
      <c r="A8" s="36" t="s">
        <v>13</v>
      </c>
      <c r="B8" s="37" t="s">
        <v>14</v>
      </c>
      <c r="C8" s="37" t="s">
        <v>15</v>
      </c>
      <c r="D8" s="38" t="s">
        <v>16</v>
      </c>
      <c r="E8" s="37" t="s">
        <v>17</v>
      </c>
      <c r="F8" s="39"/>
      <c r="G8" s="39"/>
      <c r="H8" s="39"/>
      <c r="I8" s="39"/>
      <c r="J8" s="39"/>
      <c r="K8" s="39"/>
      <c r="L8" s="39"/>
      <c r="M8" s="39"/>
      <c r="N8" s="40" t="s">
        <v>18</v>
      </c>
      <c r="O8" s="30"/>
      <c r="P8" s="30"/>
      <c r="Q8" s="30"/>
      <c r="R8" s="31"/>
      <c r="S8" s="32"/>
      <c r="T8" s="32"/>
      <c r="U8" s="33"/>
      <c r="V8" s="33"/>
      <c r="W8" s="33"/>
      <c r="X8" s="33"/>
      <c r="Y8" s="33"/>
      <c r="Z8" s="33"/>
      <c r="AA8" s="34"/>
      <c r="AB8" s="34"/>
      <c r="AC8" s="34"/>
    </row>
    <row r="9" spans="1:29" s="44" customFormat="1" ht="24" customHeight="1">
      <c r="A9" s="41" t="s">
        <v>19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 t="s">
        <v>20</v>
      </c>
      <c r="O9" s="2"/>
      <c r="P9" s="2"/>
      <c r="Q9" s="2"/>
      <c r="R9" s="16"/>
      <c r="S9" s="17"/>
      <c r="T9" s="17"/>
      <c r="U9" s="18"/>
      <c r="V9" s="18"/>
      <c r="W9" s="18"/>
      <c r="X9" s="18"/>
      <c r="Y9" s="18"/>
      <c r="Z9" s="18"/>
    </row>
    <row r="10" spans="1:29" s="44" customFormat="1" ht="24" customHeight="1">
      <c r="A10" s="45" t="s">
        <v>21</v>
      </c>
      <c r="B10" s="46">
        <v>18</v>
      </c>
      <c r="C10" s="47">
        <v>51</v>
      </c>
      <c r="D10" s="46">
        <v>31</v>
      </c>
      <c r="E10" s="48">
        <v>100</v>
      </c>
      <c r="F10" s="46">
        <v>5</v>
      </c>
      <c r="G10" s="46" t="s">
        <v>22</v>
      </c>
      <c r="H10" s="49">
        <v>25</v>
      </c>
      <c r="I10" s="47">
        <v>222</v>
      </c>
      <c r="J10" s="49">
        <v>68</v>
      </c>
      <c r="K10" s="47">
        <v>53</v>
      </c>
      <c r="L10" s="47">
        <v>18</v>
      </c>
      <c r="M10" s="48">
        <f t="shared" ref="M10:M16" si="0">SUM(F10:L10,B10:D10)</f>
        <v>491</v>
      </c>
      <c r="N10" s="50" t="s">
        <v>23</v>
      </c>
      <c r="O10" s="2"/>
      <c r="P10" s="2"/>
      <c r="Q10" s="2"/>
      <c r="R10" s="16"/>
      <c r="S10" s="17"/>
      <c r="T10" s="17"/>
      <c r="U10" s="18"/>
      <c r="V10" s="18"/>
      <c r="W10" s="18"/>
      <c r="X10" s="18"/>
      <c r="Y10" s="18"/>
      <c r="Z10" s="18"/>
    </row>
    <row r="11" spans="1:29" s="44" customFormat="1" ht="24" customHeight="1">
      <c r="A11" s="51" t="s">
        <v>24</v>
      </c>
      <c r="B11" s="52">
        <v>4</v>
      </c>
      <c r="C11" s="53">
        <v>21</v>
      </c>
      <c r="D11" s="52">
        <v>9</v>
      </c>
      <c r="E11" s="54">
        <v>34</v>
      </c>
      <c r="F11" s="52" t="s">
        <v>22</v>
      </c>
      <c r="G11" s="52" t="s">
        <v>22</v>
      </c>
      <c r="H11" s="55">
        <v>8</v>
      </c>
      <c r="I11" s="53">
        <v>73</v>
      </c>
      <c r="J11" s="55">
        <v>41</v>
      </c>
      <c r="K11" s="53">
        <v>25</v>
      </c>
      <c r="L11" s="53">
        <v>6</v>
      </c>
      <c r="M11" s="54">
        <f t="shared" si="0"/>
        <v>187</v>
      </c>
      <c r="N11" s="56" t="s">
        <v>25</v>
      </c>
      <c r="O11" s="2"/>
      <c r="P11" s="2"/>
      <c r="Q11" s="2"/>
      <c r="R11" s="16"/>
      <c r="S11" s="17"/>
      <c r="T11" s="17"/>
      <c r="U11" s="18"/>
      <c r="V11" s="18"/>
      <c r="W11" s="18"/>
      <c r="X11" s="18"/>
      <c r="Y11" s="18"/>
      <c r="Z11" s="18"/>
    </row>
    <row r="12" spans="1:29" s="44" customFormat="1" ht="24" customHeight="1">
      <c r="A12" s="45" t="s">
        <v>26</v>
      </c>
      <c r="B12" s="46">
        <v>9</v>
      </c>
      <c r="C12" s="47">
        <v>12</v>
      </c>
      <c r="D12" s="46">
        <v>28</v>
      </c>
      <c r="E12" s="48">
        <v>49</v>
      </c>
      <c r="F12" s="46">
        <v>19</v>
      </c>
      <c r="G12" s="46">
        <v>1</v>
      </c>
      <c r="H12" s="49">
        <v>23</v>
      </c>
      <c r="I12" s="47">
        <v>63</v>
      </c>
      <c r="J12" s="49">
        <v>39</v>
      </c>
      <c r="K12" s="47">
        <v>39</v>
      </c>
      <c r="L12" s="47">
        <v>4</v>
      </c>
      <c r="M12" s="48">
        <f t="shared" si="0"/>
        <v>237</v>
      </c>
      <c r="N12" s="57" t="s">
        <v>27</v>
      </c>
      <c r="O12" s="2"/>
      <c r="P12" s="2"/>
      <c r="Q12" s="2"/>
      <c r="R12" s="16"/>
      <c r="S12" s="17"/>
      <c r="T12" s="17"/>
      <c r="U12" s="18"/>
      <c r="V12" s="18"/>
      <c r="W12" s="18"/>
      <c r="X12" s="18"/>
      <c r="Y12" s="18"/>
      <c r="Z12" s="18"/>
    </row>
    <row r="13" spans="1:29" s="44" customFormat="1" ht="24" customHeight="1">
      <c r="A13" s="58" t="s">
        <v>28</v>
      </c>
      <c r="B13" s="52" t="s">
        <v>22</v>
      </c>
      <c r="C13" s="52" t="s">
        <v>22</v>
      </c>
      <c r="D13" s="52" t="s">
        <v>22</v>
      </c>
      <c r="E13" s="54" t="s">
        <v>22</v>
      </c>
      <c r="F13" s="52">
        <v>9</v>
      </c>
      <c r="G13" s="52">
        <v>4</v>
      </c>
      <c r="H13" s="52" t="s">
        <v>22</v>
      </c>
      <c r="I13" s="53">
        <v>8</v>
      </c>
      <c r="J13" s="55">
        <v>6</v>
      </c>
      <c r="K13" s="53">
        <v>3</v>
      </c>
      <c r="L13" s="59" t="s">
        <v>22</v>
      </c>
      <c r="M13" s="60">
        <f t="shared" si="0"/>
        <v>30</v>
      </c>
      <c r="N13" s="61" t="s">
        <v>29</v>
      </c>
      <c r="O13" s="2"/>
      <c r="P13" s="2"/>
      <c r="Q13" s="2"/>
      <c r="R13" s="16"/>
      <c r="S13" s="17"/>
      <c r="T13" s="17"/>
      <c r="U13" s="18"/>
      <c r="V13" s="18"/>
      <c r="W13" s="18"/>
      <c r="X13" s="18"/>
      <c r="Y13" s="18"/>
      <c r="Z13" s="18"/>
    </row>
    <row r="14" spans="1:29" s="44" customFormat="1" ht="24" customHeight="1">
      <c r="A14" s="45" t="s">
        <v>30</v>
      </c>
      <c r="B14" s="46" t="s">
        <v>22</v>
      </c>
      <c r="C14" s="47">
        <v>3</v>
      </c>
      <c r="D14" s="46">
        <v>4</v>
      </c>
      <c r="E14" s="48">
        <v>7</v>
      </c>
      <c r="F14" s="46">
        <v>1</v>
      </c>
      <c r="G14" s="46">
        <v>1</v>
      </c>
      <c r="H14" s="49">
        <v>2</v>
      </c>
      <c r="I14" s="47">
        <v>53</v>
      </c>
      <c r="J14" s="49">
        <v>12</v>
      </c>
      <c r="K14" s="47">
        <v>5</v>
      </c>
      <c r="L14" s="62" t="s">
        <v>22</v>
      </c>
      <c r="M14" s="48">
        <f t="shared" si="0"/>
        <v>81</v>
      </c>
      <c r="N14" s="57" t="s">
        <v>31</v>
      </c>
      <c r="O14" s="2"/>
      <c r="P14" s="2"/>
      <c r="Q14" s="2"/>
      <c r="R14" s="16"/>
      <c r="S14" s="17"/>
      <c r="T14" s="17"/>
      <c r="U14" s="18"/>
      <c r="V14" s="18"/>
      <c r="W14" s="18"/>
      <c r="X14" s="18"/>
      <c r="Y14" s="18"/>
      <c r="Z14" s="18"/>
    </row>
    <row r="15" spans="1:29" s="44" customFormat="1" ht="24" customHeight="1">
      <c r="A15" s="51" t="s">
        <v>32</v>
      </c>
      <c r="B15" s="52">
        <v>2</v>
      </c>
      <c r="C15" s="53">
        <v>4</v>
      </c>
      <c r="D15" s="52">
        <v>6</v>
      </c>
      <c r="E15" s="54">
        <v>12</v>
      </c>
      <c r="F15" s="52" t="s">
        <v>22</v>
      </c>
      <c r="G15" s="52" t="s">
        <v>22</v>
      </c>
      <c r="H15" s="55">
        <v>1</v>
      </c>
      <c r="I15" s="53">
        <v>14</v>
      </c>
      <c r="J15" s="55">
        <v>24</v>
      </c>
      <c r="K15" s="53">
        <v>18</v>
      </c>
      <c r="L15" s="53">
        <v>1</v>
      </c>
      <c r="M15" s="54">
        <f t="shared" si="0"/>
        <v>70</v>
      </c>
      <c r="N15" s="63" t="s">
        <v>33</v>
      </c>
      <c r="O15" s="2"/>
      <c r="P15" s="2"/>
      <c r="Q15" s="2"/>
      <c r="R15" s="16"/>
      <c r="S15" s="17"/>
      <c r="T15" s="17"/>
      <c r="U15" s="18"/>
      <c r="V15" s="18"/>
      <c r="W15" s="18"/>
      <c r="X15" s="18"/>
      <c r="Y15" s="18"/>
      <c r="Z15" s="18"/>
    </row>
    <row r="16" spans="1:29" s="44" customFormat="1" ht="24" customHeight="1">
      <c r="A16" s="45" t="s">
        <v>34</v>
      </c>
      <c r="B16" s="46">
        <v>3</v>
      </c>
      <c r="C16" s="47">
        <v>16</v>
      </c>
      <c r="D16" s="46">
        <v>10</v>
      </c>
      <c r="E16" s="48">
        <v>29</v>
      </c>
      <c r="F16" s="46">
        <v>2</v>
      </c>
      <c r="G16" s="46" t="s">
        <v>22</v>
      </c>
      <c r="H16" s="49">
        <v>86</v>
      </c>
      <c r="I16" s="47">
        <v>26</v>
      </c>
      <c r="J16" s="49">
        <v>121</v>
      </c>
      <c r="K16" s="47">
        <v>477</v>
      </c>
      <c r="L16" s="47">
        <v>72</v>
      </c>
      <c r="M16" s="48">
        <f t="shared" si="0"/>
        <v>813</v>
      </c>
      <c r="N16" s="57" t="s">
        <v>35</v>
      </c>
      <c r="O16" s="2"/>
      <c r="P16" s="2"/>
      <c r="Q16" s="2"/>
      <c r="R16" s="16"/>
      <c r="S16" s="17"/>
      <c r="T16" s="17"/>
      <c r="U16" s="18"/>
      <c r="V16" s="18"/>
      <c r="W16" s="18"/>
      <c r="X16" s="18"/>
      <c r="Y16" s="18"/>
      <c r="Z16" s="18"/>
    </row>
    <row r="17" spans="1:29" s="74" customFormat="1" ht="24" customHeight="1">
      <c r="A17" s="64" t="s">
        <v>36</v>
      </c>
      <c r="B17" s="65">
        <f>SUM(B10:B16)</f>
        <v>36</v>
      </c>
      <c r="C17" s="66">
        <f>SUM(C10:C16)</f>
        <v>107</v>
      </c>
      <c r="D17" s="65">
        <f>SUM(D10:D16)</f>
        <v>88</v>
      </c>
      <c r="E17" s="67">
        <f>SUM(B17:D17)</f>
        <v>231</v>
      </c>
      <c r="F17" s="65">
        <f t="shared" ref="F17:L17" si="1">SUM(F10:F16)</f>
        <v>36</v>
      </c>
      <c r="G17" s="65">
        <f t="shared" si="1"/>
        <v>6</v>
      </c>
      <c r="H17" s="68">
        <f t="shared" si="1"/>
        <v>145</v>
      </c>
      <c r="I17" s="66">
        <f t="shared" si="1"/>
        <v>459</v>
      </c>
      <c r="J17" s="68">
        <f t="shared" si="1"/>
        <v>311</v>
      </c>
      <c r="K17" s="66">
        <f t="shared" si="1"/>
        <v>620</v>
      </c>
      <c r="L17" s="66">
        <f t="shared" si="1"/>
        <v>101</v>
      </c>
      <c r="M17" s="67">
        <f>SUM(E17:L17)</f>
        <v>1909</v>
      </c>
      <c r="N17" s="69" t="s">
        <v>37</v>
      </c>
      <c r="O17" s="70"/>
      <c r="P17" s="70"/>
      <c r="Q17" s="70"/>
      <c r="R17" s="71"/>
      <c r="S17" s="72"/>
      <c r="T17" s="72"/>
      <c r="U17" s="73"/>
      <c r="V17" s="73"/>
      <c r="W17" s="73"/>
      <c r="X17" s="73"/>
      <c r="Y17" s="73"/>
      <c r="Z17" s="73"/>
    </row>
    <row r="18" spans="1:29" s="82" customFormat="1" ht="24" customHeight="1">
      <c r="A18" s="75" t="s">
        <v>38</v>
      </c>
      <c r="B18" s="48"/>
      <c r="C18" s="48"/>
      <c r="D18" s="48"/>
      <c r="E18" s="48"/>
      <c r="F18" s="48"/>
      <c r="G18" s="48"/>
      <c r="H18" s="76"/>
      <c r="I18" s="48"/>
      <c r="J18" s="76"/>
      <c r="K18" s="48"/>
      <c r="L18" s="48"/>
      <c r="M18" s="48"/>
      <c r="N18" s="77" t="s">
        <v>39</v>
      </c>
      <c r="O18" s="78"/>
      <c r="P18" s="78"/>
      <c r="Q18" s="78"/>
      <c r="R18" s="79"/>
      <c r="S18" s="80"/>
      <c r="T18" s="80"/>
      <c r="U18" s="81"/>
      <c r="V18" s="81"/>
      <c r="W18" s="81"/>
      <c r="X18" s="81"/>
      <c r="Y18" s="81"/>
      <c r="Z18" s="81"/>
    </row>
    <row r="19" spans="1:29" s="88" customFormat="1" ht="24" customHeight="1">
      <c r="A19" s="51" t="s">
        <v>40</v>
      </c>
      <c r="B19" s="52">
        <v>94</v>
      </c>
      <c r="C19" s="53">
        <v>397</v>
      </c>
      <c r="D19" s="52" t="s">
        <v>41</v>
      </c>
      <c r="E19" s="54">
        <f t="shared" ref="E19:E25" si="2">SUM(B19:D19)</f>
        <v>491</v>
      </c>
      <c r="F19" s="83" t="s">
        <v>22</v>
      </c>
      <c r="G19" s="83" t="s">
        <v>22</v>
      </c>
      <c r="H19" s="55">
        <v>76</v>
      </c>
      <c r="I19" s="53">
        <v>1714</v>
      </c>
      <c r="J19" s="55">
        <v>515</v>
      </c>
      <c r="K19" s="53">
        <v>412</v>
      </c>
      <c r="L19" s="53">
        <v>109</v>
      </c>
      <c r="M19" s="54">
        <f t="shared" ref="M19:M24" si="3">SUM(E19:L19)</f>
        <v>3317</v>
      </c>
      <c r="N19" s="56" t="s">
        <v>42</v>
      </c>
      <c r="O19" s="84"/>
      <c r="P19" s="84"/>
      <c r="Q19" s="84"/>
      <c r="R19" s="85"/>
      <c r="S19" s="86"/>
      <c r="T19" s="86"/>
      <c r="U19" s="87"/>
      <c r="V19" s="87"/>
      <c r="W19" s="87"/>
      <c r="X19" s="87"/>
      <c r="Y19" s="87"/>
      <c r="Z19" s="87"/>
    </row>
    <row r="20" spans="1:29" s="44" customFormat="1" ht="24" customHeight="1">
      <c r="A20" s="45" t="s">
        <v>43</v>
      </c>
      <c r="B20" s="46">
        <v>90</v>
      </c>
      <c r="C20" s="47">
        <v>301</v>
      </c>
      <c r="D20" s="46">
        <v>1</v>
      </c>
      <c r="E20" s="48">
        <f t="shared" si="2"/>
        <v>392</v>
      </c>
      <c r="F20" s="46" t="s">
        <v>22</v>
      </c>
      <c r="G20" s="46" t="s">
        <v>22</v>
      </c>
      <c r="H20" s="49">
        <v>60</v>
      </c>
      <c r="I20" s="47">
        <v>1196</v>
      </c>
      <c r="J20" s="49">
        <v>329</v>
      </c>
      <c r="K20" s="47">
        <v>251</v>
      </c>
      <c r="L20" s="47">
        <v>88</v>
      </c>
      <c r="M20" s="48">
        <f t="shared" si="3"/>
        <v>2316</v>
      </c>
      <c r="N20" s="57" t="s">
        <v>44</v>
      </c>
      <c r="O20" s="2"/>
      <c r="P20" s="2"/>
      <c r="Q20" s="2"/>
      <c r="R20" s="16"/>
      <c r="S20" s="17"/>
      <c r="T20" s="17"/>
      <c r="U20" s="18"/>
      <c r="V20" s="18"/>
      <c r="W20" s="18"/>
      <c r="X20" s="18"/>
      <c r="Y20" s="18"/>
      <c r="Z20" s="18"/>
    </row>
    <row r="21" spans="1:29" s="88" customFormat="1" ht="24" customHeight="1">
      <c r="A21" s="51" t="s">
        <v>45</v>
      </c>
      <c r="B21" s="52">
        <v>34</v>
      </c>
      <c r="C21" s="53">
        <v>136</v>
      </c>
      <c r="D21" s="52" t="s">
        <v>22</v>
      </c>
      <c r="E21" s="54">
        <f t="shared" si="2"/>
        <v>170</v>
      </c>
      <c r="F21" s="52" t="s">
        <v>22</v>
      </c>
      <c r="G21" s="52" t="s">
        <v>22</v>
      </c>
      <c r="H21" s="55">
        <v>36</v>
      </c>
      <c r="I21" s="53">
        <v>824</v>
      </c>
      <c r="J21" s="55">
        <v>320</v>
      </c>
      <c r="K21" s="53">
        <v>235</v>
      </c>
      <c r="L21" s="53">
        <v>68</v>
      </c>
      <c r="M21" s="89">
        <f t="shared" si="3"/>
        <v>1653</v>
      </c>
      <c r="N21" s="56" t="s">
        <v>46</v>
      </c>
      <c r="O21" s="84"/>
      <c r="P21" s="84"/>
      <c r="Q21" s="84"/>
      <c r="R21" s="85"/>
      <c r="S21" s="86"/>
      <c r="T21" s="86"/>
      <c r="U21" s="87"/>
      <c r="V21" s="87"/>
      <c r="W21" s="87"/>
      <c r="X21" s="87"/>
      <c r="Y21" s="87"/>
      <c r="Z21" s="87"/>
    </row>
    <row r="22" spans="1:29" s="95" customFormat="1" ht="24" customHeight="1">
      <c r="A22" s="45" t="s">
        <v>47</v>
      </c>
      <c r="B22" s="46">
        <v>10</v>
      </c>
      <c r="C22" s="47">
        <v>94</v>
      </c>
      <c r="D22" s="46" t="s">
        <v>22</v>
      </c>
      <c r="E22" s="48">
        <f t="shared" si="2"/>
        <v>104</v>
      </c>
      <c r="F22" s="46">
        <v>2</v>
      </c>
      <c r="G22" s="46" t="s">
        <v>22</v>
      </c>
      <c r="H22" s="90" t="s">
        <v>22</v>
      </c>
      <c r="I22" s="47">
        <v>250</v>
      </c>
      <c r="J22" s="49">
        <v>98</v>
      </c>
      <c r="K22" s="47">
        <v>61</v>
      </c>
      <c r="L22" s="47">
        <v>8</v>
      </c>
      <c r="M22" s="91">
        <f t="shared" si="3"/>
        <v>523</v>
      </c>
      <c r="N22" s="57" t="s">
        <v>48</v>
      </c>
      <c r="O22" s="84"/>
      <c r="P22" s="84"/>
      <c r="Q22" s="84"/>
      <c r="R22" s="92"/>
      <c r="S22" s="93"/>
      <c r="T22" s="93"/>
      <c r="U22" s="94"/>
      <c r="V22" s="94"/>
      <c r="W22" s="94"/>
      <c r="X22" s="94"/>
      <c r="Y22" s="94"/>
      <c r="Z22" s="94"/>
    </row>
    <row r="23" spans="1:29" s="44" customFormat="1" ht="39" customHeight="1">
      <c r="A23" s="58" t="s">
        <v>49</v>
      </c>
      <c r="B23" s="96">
        <v>54</v>
      </c>
      <c r="C23" s="97">
        <v>237</v>
      </c>
      <c r="D23" s="96">
        <v>2</v>
      </c>
      <c r="E23" s="98">
        <f t="shared" si="2"/>
        <v>293</v>
      </c>
      <c r="F23" s="96">
        <v>176</v>
      </c>
      <c r="G23" s="96">
        <v>236</v>
      </c>
      <c r="H23" s="99">
        <v>79</v>
      </c>
      <c r="I23" s="97">
        <v>567</v>
      </c>
      <c r="J23" s="99">
        <v>526</v>
      </c>
      <c r="K23" s="97">
        <v>387</v>
      </c>
      <c r="L23" s="97">
        <v>33</v>
      </c>
      <c r="M23" s="98">
        <f t="shared" si="3"/>
        <v>2297</v>
      </c>
      <c r="N23" s="100" t="s">
        <v>50</v>
      </c>
      <c r="O23" s="2"/>
      <c r="P23" s="2"/>
      <c r="Q23" s="2"/>
      <c r="R23" s="16"/>
      <c r="S23" s="17"/>
      <c r="T23" s="17"/>
      <c r="U23" s="18"/>
      <c r="V23" s="18"/>
      <c r="W23" s="18"/>
      <c r="X23" s="18"/>
      <c r="Y23" s="18"/>
      <c r="Z23" s="18"/>
    </row>
    <row r="24" spans="1:29" s="112" customFormat="1" ht="24" customHeight="1">
      <c r="A24" s="101" t="s">
        <v>36</v>
      </c>
      <c r="B24" s="102">
        <f>SUM(B19:B23)</f>
        <v>282</v>
      </c>
      <c r="C24" s="102">
        <f>SUM(C19:C23)</f>
        <v>1165</v>
      </c>
      <c r="D24" s="103">
        <f>SUM(D19:D23)</f>
        <v>3</v>
      </c>
      <c r="E24" s="104">
        <f t="shared" si="2"/>
        <v>1450</v>
      </c>
      <c r="F24" s="102">
        <f t="shared" ref="F24:L24" si="4">SUM(F19:F23)</f>
        <v>178</v>
      </c>
      <c r="G24" s="102">
        <f t="shared" si="4"/>
        <v>236</v>
      </c>
      <c r="H24" s="105">
        <f t="shared" si="4"/>
        <v>251</v>
      </c>
      <c r="I24" s="106">
        <f t="shared" si="4"/>
        <v>4551</v>
      </c>
      <c r="J24" s="105">
        <f t="shared" si="4"/>
        <v>1788</v>
      </c>
      <c r="K24" s="106">
        <f t="shared" si="4"/>
        <v>1346</v>
      </c>
      <c r="L24" s="106">
        <f t="shared" si="4"/>
        <v>306</v>
      </c>
      <c r="M24" s="107">
        <f t="shared" si="3"/>
        <v>10106</v>
      </c>
      <c r="N24" s="108" t="s">
        <v>37</v>
      </c>
      <c r="O24" s="70"/>
      <c r="P24" s="70"/>
      <c r="Q24" s="70"/>
      <c r="R24" s="109"/>
      <c r="S24" s="110"/>
      <c r="T24" s="110"/>
      <c r="U24" s="111"/>
      <c r="V24" s="111"/>
      <c r="W24" s="111"/>
      <c r="X24" s="111"/>
      <c r="Y24" s="111"/>
      <c r="Z24" s="111"/>
    </row>
    <row r="25" spans="1:29" s="82" customFormat="1" ht="24" customHeight="1">
      <c r="A25" s="113" t="s">
        <v>51</v>
      </c>
      <c r="B25" s="114">
        <f>SUM(B24,B17)</f>
        <v>318</v>
      </c>
      <c r="C25" s="114">
        <f>SUM(C24,C17)</f>
        <v>1272</v>
      </c>
      <c r="D25" s="115">
        <f>SUM(D24,D17)</f>
        <v>91</v>
      </c>
      <c r="E25" s="116">
        <f t="shared" si="2"/>
        <v>1681</v>
      </c>
      <c r="F25" s="114">
        <f t="shared" ref="F25:L25" si="5">SUM(F24,F17)</f>
        <v>214</v>
      </c>
      <c r="G25" s="114">
        <f t="shared" si="5"/>
        <v>242</v>
      </c>
      <c r="H25" s="117">
        <f t="shared" si="5"/>
        <v>396</v>
      </c>
      <c r="I25" s="67">
        <f t="shared" si="5"/>
        <v>5010</v>
      </c>
      <c r="J25" s="114">
        <f t="shared" si="5"/>
        <v>2099</v>
      </c>
      <c r="K25" s="67">
        <f t="shared" si="5"/>
        <v>1966</v>
      </c>
      <c r="L25" s="67">
        <f t="shared" si="5"/>
        <v>407</v>
      </c>
      <c r="M25" s="67">
        <f>SUM(E25:L25)</f>
        <v>12015</v>
      </c>
      <c r="N25" s="69" t="s">
        <v>52</v>
      </c>
      <c r="O25" s="78"/>
      <c r="P25" s="78"/>
      <c r="Q25" s="78"/>
      <c r="R25" s="79"/>
      <c r="S25" s="80"/>
      <c r="T25" s="80"/>
      <c r="U25" s="81"/>
      <c r="V25" s="81"/>
      <c r="W25" s="81"/>
      <c r="X25" s="81"/>
      <c r="Y25" s="81"/>
      <c r="Z25" s="81"/>
    </row>
    <row r="26" spans="1:29" s="124" customFormat="1" ht="21" customHeight="1">
      <c r="A26" s="118" t="s">
        <v>53</v>
      </c>
      <c r="B26" s="118"/>
      <c r="C26" s="118"/>
      <c r="D26" s="118"/>
      <c r="E26" s="118"/>
      <c r="F26" s="118"/>
      <c r="G26" s="118"/>
      <c r="H26" s="119" t="s">
        <v>54</v>
      </c>
      <c r="I26" s="119"/>
      <c r="J26" s="119"/>
      <c r="K26" s="119"/>
      <c r="L26" s="119"/>
      <c r="M26" s="119"/>
      <c r="N26" s="119"/>
      <c r="O26" s="120"/>
      <c r="P26" s="120"/>
      <c r="Q26" s="120"/>
      <c r="R26" s="121"/>
      <c r="S26" s="122"/>
      <c r="T26" s="122"/>
      <c r="U26" s="123"/>
      <c r="V26" s="123"/>
      <c r="W26" s="123"/>
      <c r="X26" s="123"/>
      <c r="Y26" s="123"/>
      <c r="Z26" s="123"/>
    </row>
    <row r="27" spans="1:29" s="124" customFormat="1" ht="15" customHeight="1">
      <c r="A27" s="125" t="s">
        <v>55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6" t="s">
        <v>56</v>
      </c>
      <c r="O27" s="120"/>
      <c r="P27" s="120"/>
      <c r="Q27" s="120"/>
      <c r="R27" s="121"/>
      <c r="S27" s="122"/>
      <c r="T27" s="122"/>
      <c r="U27" s="123"/>
      <c r="V27" s="123"/>
      <c r="W27" s="123"/>
      <c r="X27" s="123"/>
      <c r="Y27" s="123"/>
      <c r="Z27" s="123"/>
    </row>
    <row r="28" spans="1:29" s="124" customFormat="1" ht="27" customHeight="1">
      <c r="A28" s="120" t="s">
        <v>57</v>
      </c>
      <c r="B28" s="127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8" t="s">
        <v>58</v>
      </c>
      <c r="O28" s="120"/>
      <c r="P28" s="120"/>
      <c r="Q28" s="120"/>
      <c r="R28" s="121"/>
      <c r="S28" s="122"/>
      <c r="T28" s="122"/>
      <c r="U28" s="123"/>
      <c r="V28" s="123"/>
      <c r="W28" s="123"/>
      <c r="X28" s="123"/>
      <c r="Y28" s="123"/>
      <c r="Z28" s="123"/>
    </row>
    <row r="29" spans="1:29" s="4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16"/>
      <c r="S29" s="17"/>
      <c r="T29" s="17"/>
      <c r="U29" s="18"/>
      <c r="V29" s="18"/>
      <c r="W29" s="18"/>
      <c r="X29" s="18"/>
      <c r="Y29" s="18"/>
      <c r="Z29" s="18"/>
      <c r="AA29" s="19"/>
      <c r="AB29" s="19"/>
      <c r="AC29" s="19"/>
    </row>
    <row r="30" spans="1:29" s="13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6"/>
      <c r="S30" s="17"/>
      <c r="T30" s="17"/>
      <c r="U30" s="18"/>
      <c r="V30" s="18"/>
      <c r="W30" s="18"/>
      <c r="X30" s="18"/>
      <c r="Y30" s="18"/>
      <c r="Z30" s="18"/>
      <c r="AA30" s="129"/>
      <c r="AB30" s="129"/>
      <c r="AC30" s="129"/>
    </row>
    <row r="31" spans="1:29" s="13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6"/>
      <c r="S31" s="17"/>
      <c r="T31" s="17"/>
      <c r="U31" s="18"/>
      <c r="V31" s="18"/>
      <c r="W31" s="18"/>
      <c r="X31" s="18"/>
      <c r="Y31" s="18"/>
      <c r="Z31" s="18"/>
      <c r="AA31" s="129"/>
      <c r="AB31" s="129"/>
      <c r="AC31" s="129"/>
    </row>
    <row r="32" spans="1:29" s="13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6"/>
      <c r="S32" s="17"/>
      <c r="T32" s="17"/>
      <c r="U32" s="18"/>
      <c r="V32" s="18"/>
      <c r="W32" s="18"/>
      <c r="X32" s="18"/>
      <c r="Y32" s="18"/>
      <c r="Z32" s="18"/>
      <c r="AA32" s="129"/>
      <c r="AB32" s="129"/>
      <c r="AC32" s="129"/>
    </row>
    <row r="33" spans="1:29" s="13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6"/>
      <c r="S33" s="17"/>
      <c r="T33" s="17"/>
      <c r="U33" s="18"/>
      <c r="V33" s="18"/>
      <c r="W33" s="18"/>
      <c r="X33" s="18"/>
      <c r="Y33" s="18"/>
      <c r="Z33" s="18"/>
      <c r="AA33" s="129"/>
      <c r="AB33" s="129"/>
      <c r="AC33" s="129"/>
    </row>
    <row r="34" spans="1:29" s="13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6"/>
      <c r="S34" s="17"/>
      <c r="T34" s="17"/>
      <c r="U34" s="18"/>
      <c r="V34" s="18"/>
      <c r="W34" s="18"/>
      <c r="X34" s="18"/>
      <c r="Y34" s="18"/>
      <c r="Z34" s="18"/>
      <c r="AA34" s="129"/>
      <c r="AB34" s="129"/>
      <c r="AC34" s="129"/>
    </row>
    <row r="35" spans="1:29" s="13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6"/>
      <c r="S35" s="17"/>
      <c r="T35" s="17"/>
      <c r="U35" s="18"/>
      <c r="V35" s="18"/>
      <c r="W35" s="18"/>
      <c r="X35" s="18"/>
      <c r="Y35" s="18"/>
      <c r="Z35" s="18"/>
      <c r="AA35" s="129"/>
      <c r="AB35" s="129"/>
      <c r="AC35" s="129"/>
    </row>
    <row r="36" spans="1:29" s="13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6"/>
      <c r="S36" s="17"/>
      <c r="T36" s="17"/>
      <c r="U36" s="18"/>
      <c r="V36" s="18"/>
      <c r="W36" s="18"/>
      <c r="X36" s="18"/>
      <c r="Y36" s="18"/>
      <c r="Z36" s="18"/>
      <c r="AA36" s="129"/>
      <c r="AB36" s="129"/>
      <c r="AC36" s="129"/>
    </row>
    <row r="37" spans="1:29" s="13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6"/>
      <c r="S37" s="17"/>
      <c r="T37" s="17"/>
      <c r="U37" s="18"/>
      <c r="V37" s="18"/>
      <c r="W37" s="18"/>
      <c r="X37" s="18"/>
      <c r="Y37" s="18"/>
      <c r="Z37" s="18"/>
      <c r="AA37" s="129"/>
      <c r="AB37" s="129"/>
      <c r="AC37" s="129"/>
    </row>
    <row r="38" spans="1:29" s="13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6"/>
      <c r="S38" s="17"/>
      <c r="T38" s="17"/>
      <c r="U38" s="18"/>
      <c r="V38" s="18"/>
      <c r="W38" s="18"/>
      <c r="X38" s="18"/>
      <c r="Y38" s="18"/>
      <c r="Z38" s="18"/>
      <c r="AA38" s="129"/>
      <c r="AB38" s="129"/>
      <c r="AC38" s="129"/>
    </row>
    <row r="39" spans="1:29" s="13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6"/>
      <c r="S39" s="17"/>
      <c r="T39" s="17"/>
      <c r="U39" s="18"/>
      <c r="V39" s="18"/>
      <c r="W39" s="18"/>
      <c r="X39" s="18"/>
      <c r="Y39" s="18"/>
      <c r="Z39" s="18"/>
      <c r="AA39" s="129"/>
      <c r="AB39" s="129"/>
      <c r="AC39" s="129"/>
    </row>
    <row r="40" spans="1:29" s="13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6"/>
      <c r="S40" s="17"/>
      <c r="T40" s="17"/>
      <c r="U40" s="18"/>
      <c r="V40" s="18"/>
      <c r="W40" s="18"/>
      <c r="X40" s="18"/>
      <c r="Y40" s="18"/>
      <c r="Z40" s="18"/>
      <c r="AA40" s="129"/>
      <c r="AB40" s="129"/>
      <c r="AC40" s="129"/>
    </row>
    <row r="41" spans="1:29" s="13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6"/>
      <c r="S41" s="17"/>
      <c r="T41" s="17"/>
      <c r="U41" s="18"/>
      <c r="V41" s="18"/>
      <c r="W41" s="18"/>
      <c r="X41" s="18"/>
      <c r="Y41" s="18"/>
      <c r="Z41" s="18"/>
      <c r="AA41" s="129"/>
      <c r="AB41" s="129"/>
      <c r="AC41" s="129"/>
    </row>
    <row r="42" spans="1:29" s="13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6"/>
      <c r="S42" s="17"/>
      <c r="T42" s="17"/>
      <c r="U42" s="18"/>
      <c r="V42" s="18"/>
      <c r="W42" s="18"/>
      <c r="X42" s="18"/>
      <c r="Y42" s="18"/>
      <c r="Z42" s="18"/>
      <c r="AA42" s="129"/>
      <c r="AB42" s="129"/>
      <c r="AC42" s="129"/>
    </row>
    <row r="43" spans="1:29" s="13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6"/>
      <c r="S43" s="17"/>
      <c r="T43" s="17"/>
      <c r="U43" s="18"/>
      <c r="V43" s="18"/>
      <c r="W43" s="18"/>
      <c r="X43" s="18"/>
      <c r="Y43" s="18"/>
      <c r="Z43" s="18"/>
      <c r="AA43" s="129"/>
      <c r="AB43" s="129"/>
      <c r="AC43" s="129"/>
    </row>
    <row r="44" spans="1:29" s="13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6"/>
      <c r="S44" s="17"/>
      <c r="T44" s="17"/>
      <c r="U44" s="18"/>
      <c r="V44" s="18"/>
      <c r="W44" s="18"/>
      <c r="X44" s="18"/>
      <c r="Y44" s="18"/>
      <c r="Z44" s="18"/>
      <c r="AA44" s="129"/>
      <c r="AB44" s="129"/>
      <c r="AC44" s="129"/>
    </row>
    <row r="45" spans="1:29" s="13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6"/>
      <c r="S45" s="17"/>
      <c r="T45" s="17"/>
      <c r="U45" s="18"/>
      <c r="V45" s="18"/>
      <c r="W45" s="18"/>
      <c r="X45" s="18"/>
      <c r="Y45" s="18"/>
      <c r="Z45" s="18"/>
      <c r="AA45" s="129"/>
      <c r="AB45" s="129"/>
      <c r="AC45" s="129"/>
    </row>
    <row r="46" spans="1:29" s="13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6"/>
      <c r="S46" s="17"/>
      <c r="T46" s="17"/>
      <c r="U46" s="18"/>
      <c r="V46" s="18"/>
      <c r="W46" s="18"/>
      <c r="X46" s="18"/>
      <c r="Y46" s="18"/>
      <c r="Z46" s="18"/>
      <c r="AA46" s="129"/>
      <c r="AB46" s="129"/>
      <c r="AC46" s="129"/>
    </row>
  </sheetData>
  <mergeCells count="12">
    <mergeCell ref="A26:G26"/>
    <mergeCell ref="H26:N26"/>
    <mergeCell ref="A4:N4"/>
    <mergeCell ref="B7:E7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17" right="7.0000000000000007E-2" top="0.5" bottom="0.5" header="0" footer="0.25"/>
  <pageSetup paperSize="9" scale="7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38</Topic_Id>
    <Project_Id xmlns="667bc8ee-7384-4122-9de8-16030d351779" xsi:nil="true"/>
    <Title_Ar xmlns="667bc8ee-7384-4122-9de8-16030d351779">العمالة بالمستشفيات والمراكز الصحية الحكومية حسب الفئات المهنية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E76AD656-88E5-4CEA-AA7B-74F48E60085A}"/>
</file>

<file path=customXml/itemProps2.xml><?xml version="1.0" encoding="utf-8"?>
<ds:datastoreItem xmlns:ds="http://schemas.openxmlformats.org/officeDocument/2006/customXml" ds:itemID="{792F8856-8716-4B96-A68C-39BE1900D384}"/>
</file>

<file path=customXml/itemProps3.xml><?xml version="1.0" encoding="utf-8"?>
<ds:datastoreItem xmlns:ds="http://schemas.openxmlformats.org/officeDocument/2006/customXml" ds:itemID="{8832F415-DA5D-4A0D-8BC0-FDBB9400851B}"/>
</file>

<file path=customXml/itemProps4.xml><?xml version="1.0" encoding="utf-8"?>
<ds:datastoreItem xmlns:ds="http://schemas.openxmlformats.org/officeDocument/2006/customXml" ds:itemID="{7FEDE99D-771F-454E-8FF0-E60ADC57A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 </vt:lpstr>
      <vt:lpstr>'جدول 02-06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 </dc:title>
  <dc:creator>Afaf Kamal Mahmood</dc:creator>
  <cp:lastModifiedBy>Afaf Kamal Mahmood</cp:lastModifiedBy>
  <dcterms:created xsi:type="dcterms:W3CDTF">2019-03-24T07:12:01Z</dcterms:created>
  <dcterms:modified xsi:type="dcterms:W3CDTF">2019-03-24T07:14:43Z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